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695" windowHeight="13050" tabRatio="500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<sst xmlns="http://schemas.openxmlformats.org/spreadsheetml/2006/main" count="258">
  <si>
    <t>Planilha de custos - Anexo II</t>
  </si>
  <si>
    <t>COD</t>
  </si>
  <si>
    <t>ITEM</t>
  </si>
  <si>
    <t>DESCRIÇÃO</t>
  </si>
  <si>
    <t>UNIDADE</t>
  </si>
  <si>
    <t>QUANT</t>
  </si>
  <si>
    <t>Media</t>
  </si>
  <si>
    <t>Totais</t>
  </si>
  <si>
    <t>LOTE 1 - ESTRUTURAS E SERVIÇOS</t>
  </si>
  <si>
    <t>1.1</t>
  </si>
  <si>
    <t>RÁDIO 1</t>
  </si>
  <si>
    <t>Locação de rádio comunicação/satélite longa distância com as seguintes especificações: alcance de no mínimo até 8 km; portar baterias (incluindo reservas); fontes e carregadores de energia; antena; clipe de cinto; fone de ouvido transceptor</t>
  </si>
  <si>
    <t>UNID./DIÁRIA</t>
  </si>
  <si>
    <t>1.2</t>
  </si>
  <si>
    <t>RÁDIO 2</t>
  </si>
  <si>
    <t>Locação de rádio comunicação walk talk - longa distância - alcance de no mínimo até 8 km; portar baterias (incluindo reservas); fontes e carregadores de energia; antena; clipe de cinto; fone de ouvido transceptor</t>
  </si>
  <si>
    <t>1.3</t>
  </si>
  <si>
    <t>TELA DE PROJEÇÃO 200x200</t>
  </si>
  <si>
    <t>Retrátil altura variável, fundo com napa preta e superfície de projeção branca e com tripé em aço</t>
  </si>
  <si>
    <t>1.4</t>
  </si>
  <si>
    <t>TELA DE PROJEÇÃO 300x250</t>
  </si>
  <si>
    <t>1.5</t>
  </si>
  <si>
    <t>MÁQUINA DE PAPEL PICADO</t>
  </si>
  <si>
    <t>Máquina de jogar papel picado - capacidade por kg duração programável</t>
  </si>
  <si>
    <t>1.6</t>
  </si>
  <si>
    <t>TRAVE DE TRELIÇA PARA PAINEL DE LED</t>
  </si>
  <si>
    <t>Locação de treliça q30 (torre, box truss), em alumínio - meio metro</t>
  </si>
  <si>
    <t>DIÁRIA</t>
  </si>
  <si>
    <t>1.7</t>
  </si>
  <si>
    <t>Locação de treliça q30 (torre, box truss), em alumínio - 01 metro</t>
  </si>
  <si>
    <t>1.8</t>
  </si>
  <si>
    <t>Locação de treliça q30 (torre, box truss), em alumínio - 02 metros</t>
  </si>
  <si>
    <t>1.9</t>
  </si>
  <si>
    <t>Locação de treliça q30 (torre, box truss), em alumínio - 03 metros</t>
  </si>
  <si>
    <t>1.10</t>
  </si>
  <si>
    <t>Locação de base q30 (torre, box truss), em alumínio</t>
  </si>
  <si>
    <t>1.11</t>
  </si>
  <si>
    <t>Locação de junção do tipo corner block para estruturas q30 (box truss), em alumínio - no mínimo 03 faces em u</t>
  </si>
  <si>
    <t>1.12</t>
  </si>
  <si>
    <t>TRAVE DE TRELIÇA</t>
  </si>
  <si>
    <t>Kit trave box truss q15 de 2x2m à 3x3m ou tripé de iluminação com ajuste regulável</t>
  </si>
  <si>
    <t>KIT/DIÁRIA</t>
  </si>
  <si>
    <t>1.13</t>
  </si>
  <si>
    <t>Kit trave box truss q30 até 5x5m ou tripé de iluminação com ajuste regulável</t>
  </si>
  <si>
    <t>1.14</t>
  </si>
  <si>
    <t>ESTRUTURA BOX TRUSS DE Q20 Á Q30</t>
  </si>
  <si>
    <t>Montagem de estrutura para sustentação de equipamentos e montagem sinalização (testeira-backdrop-pórtico)</t>
  </si>
  <si>
    <t>METRO LINEAR/DIÁRIA</t>
  </si>
  <si>
    <t>1.15</t>
  </si>
  <si>
    <t>ESTRUTURA BOX TRUSS Q50</t>
  </si>
  <si>
    <t>Montagem de estrutura para sustentação de equipamentos e montagem sinalização</t>
  </si>
  <si>
    <t>1.16</t>
  </si>
  <si>
    <t>ESTRUTURA BOX TRUSS Q30 - GRID DE LUZ</t>
  </si>
  <si>
    <t>Montagem de estrutura para sustentação de equipamentos de iluminação e sonorização nas medidas 14m (l) x 10m (p) x 8m(h), com 04 linhas intermediárias na mesma medida  (l), considerando peças para içamento manual ou elétrico (pau de carga, sleave, cintas e talha), sapatas e ou mão francesa para estrutura</t>
  </si>
  <si>
    <t>1.17</t>
  </si>
  <si>
    <t>Montagem de estrutura para sustentação de equipamentos de iluminação e sonorização nas a partir de medidas 8x6m² à 12x10m², com as mesmas especificações do item 6.11</t>
  </si>
  <si>
    <t>1.18</t>
  </si>
  <si>
    <t>TABLADO 04 METROS X 04 METROS</t>
  </si>
  <si>
    <t>Locação e montagem de tablado 4x4m = 16 metros quadrados, com altura mínima de 80cm (de acordo com evento), com escada de acesso e guarda corpo, com acabamento nas saias: frontal, laterais e fundo em "tela" preta.</t>
  </si>
  <si>
    <t>1.19</t>
  </si>
  <si>
    <t>TABLADO 06 METROS X 04 METROS</t>
  </si>
  <si>
    <t>Locação e montagem de tablado 6x4m = 24 metros quadrados, com altura mínima de 80cm (de acordo com evento), com escada de acesso e guarda corpo, com acabamento nas saias: frontal, laterais e fundo em "tela" preta.</t>
  </si>
  <si>
    <t>1.20</t>
  </si>
  <si>
    <t>TABLADO 08 METROS X 06 METROS</t>
  </si>
  <si>
    <t>Locação e montagem de tablado 8x6m = 48 metros quadrados, com altura mínima de 80cm (de acordo com evento), com escada de acesso e guarda corpo, com asa de pa. (quando necessário) acabamento nas saias: frontal, laterais e fundo em "tela" preta.</t>
  </si>
  <si>
    <t>1.21</t>
  </si>
  <si>
    <t>TABLADO 10 METROS X 08 METROS</t>
  </si>
  <si>
    <t>Locação e montagem de tablado 10x8m = 80 metros quadrados, com altura mínima de 80cm (de acordo com evento), com escada de acesso e guarda corpo, com asa de pa. (quando necessário) acabamento nas saias: frontal, laterais e fundo em "tela" preta.</t>
  </si>
  <si>
    <t>1.22</t>
  </si>
  <si>
    <t>TABLADO 12 METROS X 10 METROS</t>
  </si>
  <si>
    <t>Locação e montagem de tablado 12x10m = 120 metros quadrados, com altura mínima de 80cm (de acordo com evento), com escada de acesso e guarda corpo, com asa de pa. (quando necessário) acabamento nas saias: frontal, laterais e fundo em "tela" preta.</t>
  </si>
  <si>
    <t>1.23</t>
  </si>
  <si>
    <t>TABLADO 04 METROS X 04 METROS - PACOTE DE 03 DIAS</t>
  </si>
  <si>
    <t>Locação e montagem de tablado 4x4m = 16 metros quadrados, com altura mínima de 80cm (de acordo com evento), com escada de acesso e guarda corpo, com asa de pa. (quando necessário) acabamento nas saias: frontal, laterais e fundo em "tela" preta.</t>
  </si>
  <si>
    <t>SERVIÇO</t>
  </si>
  <si>
    <t>1.24</t>
  </si>
  <si>
    <t>TABLADO 06 METROS X 04 METROS - PACOTE DE 03 DIAS</t>
  </si>
  <si>
    <t>Locação e montagem de tablado 6x4m = 24 metros quadrados, com altura mínima de 80cm (de acordo com evento), com escada de acesso e guarda corpo, com asa de pa. (quando necessário) acabamento nas saias: frontal, laterais e fundo em "tela" preta.</t>
  </si>
  <si>
    <t>1.25</t>
  </si>
  <si>
    <t>TABLADO 08 METROS X 06 METROS - PACOTE DE 03 DIAS</t>
  </si>
  <si>
    <t>1.26</t>
  </si>
  <si>
    <t>TABLADO 10 METROS X 08 METROS - PACOTE DE 03 DIAS</t>
  </si>
  <si>
    <t>1.27</t>
  </si>
  <si>
    <t>TABLADO 12 METROS X 10 METROS - PACOTE DE 03 DIAS</t>
  </si>
  <si>
    <t>1.28</t>
  </si>
  <si>
    <t>PALCO 04 METROS X 04 METROS</t>
  </si>
  <si>
    <t>Locação e montagem de palco com dimensões 4x4 com cobertura em box truss q30 superior, piso em madeira, com 1,80m de altura do solo e 6m de pé direito no centro, com fechamentos nas laterais e fundo "tela" preta, rampa ou escada de acesso e acabamento nas saias: frontal, laterais e fundo em "tela" preta. Com asa de pa. (quando necessário)</t>
  </si>
  <si>
    <t>1.29</t>
  </si>
  <si>
    <t>PALCO 06 METROS X 04 METROS</t>
  </si>
  <si>
    <t>Locação e montagem de palco com dimensões 6x4 com cobertura em box truss q30 superior, piso em madeira, com 1,80m de altura do solo e 6m de pé direito no centro, com fechamentos nas laterais e fundo "tela" preta, rampa ou escada de acesso e acabamento nas saias: frontal, laterais e fundo em "tela" preta.</t>
  </si>
  <si>
    <t>1.30</t>
  </si>
  <si>
    <t>PALCO 08 METROS X 06 METROS</t>
  </si>
  <si>
    <t>Locação e montagem de palco com dimensões 8x6 com cobertura em box truss q30 superior, piso em madeira, com 1,80m de altura do solo e 6m de pé direito no centro, com fechamentos nas laterais e fundo "tela" preta, rampa ou escada de acesso e acabamento nas saias: frontal, laterais e fundo em "tela" preta. Com asa de pa. Em box truss em alumínio q30 (quando necessário)</t>
  </si>
  <si>
    <t>1.31</t>
  </si>
  <si>
    <t>PALCO 10 METROS X 08 METROS</t>
  </si>
  <si>
    <t>Locação e montagem de palco com dimensões 10x8 com cobertura em box truss q30 superior, piso em madeira, com 1,80m de altura do solo e 6m de pé direito no centro, com fechamentos nas laterais e fundo "tela" preta, rampa ou escada de acesso e acabamento nas saias: frontal, laterais e fundo em "tela" preta. Com asa de pa. Em box truss em alumínio q30 (quando necessário)</t>
  </si>
  <si>
    <t>1.32</t>
  </si>
  <si>
    <t>PALCO 12 METROS X 10 METROS</t>
  </si>
  <si>
    <t>Locação e montagem de palco com dimensões 12x10 com cobertura em box truss q30 superior, piso em madeira, com 1,80m de altura do solo e 6m de pé direito no centro, com fechamentos nas laterais e fundo "tela" preta, rampa ou escada de acesso e acabamento nas saias: frontal, laterais e fundo em "tela" preta. Com asa de pa. Em box truss em alumínio q30 (quando necessário)</t>
  </si>
  <si>
    <t>1.33</t>
  </si>
  <si>
    <t>PALCO 14 METROS X 12 METROS</t>
  </si>
  <si>
    <t>Locação e montagem de palco com dimensões 14x12 com cobertura em box truss q30 superior, piso em madeira, com 1,80m de altura do solo e 6m de pé direito no centro, com fechamentos nas laterais e fundo "tela" preta, rampa ou escada de acesso e acabamento nas saias: frontal, laterais e fundo em "tela" preta. Com asa de pa. Em box truss em alumínio q30 (quando necessário)</t>
  </si>
  <si>
    <t>1.34</t>
  </si>
  <si>
    <t>PALCO 04 METROS X 04 METROS - PACOTE 03 DIAS</t>
  </si>
  <si>
    <t>Locação e montagem de palco com dimensões 6x4 com cobertura em box truss idem especificações acima</t>
  </si>
  <si>
    <t>1.35</t>
  </si>
  <si>
    <t>PALCO 06 METROS X 04 METROS - PACOTE 03 DIAS</t>
  </si>
  <si>
    <t>1.36</t>
  </si>
  <si>
    <t>PALCO 08 METROS X 06 METROS - PACOTE 03 DIAS</t>
  </si>
  <si>
    <t>Locação e montagem de palco com dimensões 8x6 com cobertura em box truss idem especificações acima</t>
  </si>
  <si>
    <t>1.37</t>
  </si>
  <si>
    <t>PALCO 10 METROS X 08 METROS - PACOTE 03 DIAS</t>
  </si>
  <si>
    <t>Locação e montagem de palco com dimensões 10x8 com cobertura em box truss idem especificações acima</t>
  </si>
  <si>
    <t>1.38</t>
  </si>
  <si>
    <t>PALCO 12 METROS X 10 METROS - PACOTE 03 DIAS</t>
  </si>
  <si>
    <t>Locação e montagem de palco com dimensões 12x10 com cobertura em box truss idem especificações acima</t>
  </si>
  <si>
    <t>1.39</t>
  </si>
  <si>
    <t>PALCO 14 METROS X 12 METROS - PACOTE 03 DIAS</t>
  </si>
  <si>
    <t>Locação e montagem de palco com dimensões 14x12 com cobertura em box truss idem especificações acima</t>
  </si>
  <si>
    <t>1.40</t>
  </si>
  <si>
    <t>HOUSE MIX 3x3</t>
  </si>
  <si>
    <t>Locação e montagem de house mix com dimensões 9m² com cobertura em box truss, piso em madeira com altura mínima de 20cm</t>
  </si>
  <si>
    <t>1.41</t>
  </si>
  <si>
    <t>HOUSE MIX 4x4</t>
  </si>
  <si>
    <t>Locação e montagem de house mix com dimensões 12m² com cobertura em box truss, piso em madeira com altura mínima de 20cm</t>
  </si>
  <si>
    <t>1.42</t>
  </si>
  <si>
    <t>HOUSE MIX 5x5</t>
  </si>
  <si>
    <t>Locação e montagem de house mix com dimensões 10m² com cobertura em box truss, piso em madeira com altura mínima de 20cm</t>
  </si>
  <si>
    <t>1.43</t>
  </si>
  <si>
    <t>CAMARIM COM MEDIDAS DE 3x3 À 5x5</t>
  </si>
  <si>
    <t>Locação e montagem de camarim dimensões 9m² com cobertura em box truss, piso em madeira com nivelamento com o chão</t>
  </si>
  <si>
    <t>1.44</t>
  </si>
  <si>
    <t>CARPETE PARA PISO DE TABLADO</t>
  </si>
  <si>
    <t>Locação e instalação de carpete no piso do palco</t>
  </si>
  <si>
    <t>M2/DIÁRIA</t>
  </si>
  <si>
    <t>1.45</t>
  </si>
  <si>
    <t>TENDA 3x3</t>
  </si>
  <si>
    <t>Serviço de locação de tenda piramidal com descrição: locação contagem e desmontagem de tenda nas dimensões 9m², com altura de em seus pés de sustentação de no mínimo 2 metros, cobertura do tipo piramidal , com lona branca antichama, estrutura em tudo galvanizado, para uso de público geral</t>
  </si>
  <si>
    <t>1.46</t>
  </si>
  <si>
    <t>TENDA 5x5</t>
  </si>
  <si>
    <t>Serviço de locação de tenda piramidal com descrição: locação contagem e desmontagem de tenda nas dimensões 25m², com especificações idem acima</t>
  </si>
  <si>
    <t>1.47</t>
  </si>
  <si>
    <t>TENDA 10x10</t>
  </si>
  <si>
    <t>Serviço de locação de tenda piramidal com descrição: locação contagem e desmontagem de tenda nas dimensões 100m², com especificações idem acima</t>
  </si>
  <si>
    <t>1.48</t>
  </si>
  <si>
    <t>TENDA 25x14 (GALPÃO)</t>
  </si>
  <si>
    <t>Serviço de locação de tenda piramidal com descrição: locação contagem e desmontagem de tenda nas dimensões 350m², com especificações idem acima</t>
  </si>
  <si>
    <t>1.49</t>
  </si>
  <si>
    <t>FECHAMENTO DE TENDAS</t>
  </si>
  <si>
    <t>Fechamento em lonas transparente ou brancas, para laterais de tendas - do teto ao chão</t>
  </si>
  <si>
    <t>M2</t>
  </si>
  <si>
    <t>1.50</t>
  </si>
  <si>
    <t>BARRACAS (ALIMENTAÇÃO E BEBIDAS)</t>
  </si>
  <si>
    <t>Barracas para alimentação e bebidas com dimensões em 3x3 metros, cobertura piramidal em lonas antichamas na cor branca, bancada frontal em madeira, fechamento nas laterais até o chão em lona antichamas na cor branca com altura máxima para fechamento em 90 centímetros</t>
  </si>
  <si>
    <t>1.51</t>
  </si>
  <si>
    <t>ARQUIBANCADA</t>
  </si>
  <si>
    <t>Arquibancada modular em estrutura metálica, corrimão, guarda corpo em alumínio espacial e piso de madeira, de acordo com as normas do corpo de bombeiros e parecer técnico emitido por profissional registrado no Crea com rrp específica do mesmo.</t>
  </si>
  <si>
    <t>1.52</t>
  </si>
  <si>
    <t>PASSO CABO</t>
  </si>
  <si>
    <t>Passa cabo 5 vias/canaletas com 240mm2; 90cm de comprimento; 50cm de largura; 15kg; passa cabos de 5 vias; todo de borracha vulcanizada preta e tampa em plástico amarelo; a qual sinaliza passagem; possuí 2 vias internas para passagem para passagem e proteção de cabos; com acesso pela tampa articulada; permitindo fácil colocação e remoção de cabos e mangueiras; superfície rugosa para gerar melhor tração no tráfego de veículos</t>
  </si>
  <si>
    <t>METRO LINEAR</t>
  </si>
  <si>
    <t>1.53</t>
  </si>
  <si>
    <t>PRATICÁVEL</t>
  </si>
  <si>
    <t>Praticável em alumínio para palco - 2m x 1m, sistema pantográfico ou telescópico, com altura regulável de 20cm até 1m altura, com rodas de 2" (quando necessário) e sistema de travamento entre eles</t>
  </si>
  <si>
    <t>UNIDADE/ DIÁRIA</t>
  </si>
  <si>
    <t>1.54</t>
  </si>
  <si>
    <t>BARRICADA</t>
  </si>
  <si>
    <t>Barricada de alumínio com dimensões de 1,10x1,00 metros para isolamento do palco e corredor entre palco e house mix</t>
  </si>
  <si>
    <t>1.55</t>
  </si>
  <si>
    <t>GRADES BAIXA</t>
  </si>
  <si>
    <t>Peças de 1.20, metros de altura X 2.00 metros de comprimento em tubo de 1x1/2</t>
  </si>
  <si>
    <t>1.56</t>
  </si>
  <si>
    <t>GRADES ALTA</t>
  </si>
  <si>
    <t>Peças de 1.90, metros de altura X 2.25 metros de comprimento em tubo de 1x1/2</t>
  </si>
  <si>
    <t>1.57</t>
  </si>
  <si>
    <t>POV</t>
  </si>
  <si>
    <t>Pov's elevados, com cobertura, com acesso a cada módulo constituído por escada, acompanhando altura do chão ao piso dos pov's conforme exigência do corpo de bombeiros/pmmg</t>
  </si>
  <si>
    <t>1.58</t>
  </si>
  <si>
    <t>MESA PVC</t>
  </si>
  <si>
    <t>Mesa pvc branca quadrada</t>
  </si>
  <si>
    <t>1.59</t>
  </si>
  <si>
    <t>MESA</t>
  </si>
  <si>
    <t>Conjunto de mesas com tampo medindo 1,20m de diâmetro c/ 10 cadeiras de polipropileno, s/ braços em cada mesa compondo</t>
  </si>
  <si>
    <t>1.60</t>
  </si>
  <si>
    <t>CADEIRA</t>
  </si>
  <si>
    <t>Cadeira de plástico pvc, com braço cor branca</t>
  </si>
  <si>
    <t>1.61</t>
  </si>
  <si>
    <t>BANHEIROS QUÍMICOS PNE</t>
  </si>
  <si>
    <t>Banheiro com corrimão, piso antiderrapante, porta objetos, ponto de ventilação interna, reservatório interno de dejetos, papel higiênico, adesivo descrito feminino e masculino, trava interna medindo 116cm x 170cm de profundidade, volume do tanque: 280 litros</t>
  </si>
  <si>
    <t>1.62</t>
  </si>
  <si>
    <t>BANHEIROS QUÍMICOS STANDARD</t>
  </si>
  <si>
    <t>Standard, vaso sanitário com tampa, ponto de ventilação interna, reservatório interno de dejetos, papel higiênico, adesivo descrito feminino e masculino, trava interna medindo 116cm x 170cm de profundidade, volume do tanque: 220 litros</t>
  </si>
  <si>
    <t>1.63</t>
  </si>
  <si>
    <t>LOCUTOR</t>
  </si>
  <si>
    <t>Profissional capacitado a prestar serviços de locução</t>
  </si>
  <si>
    <t>DIÁRIA (8H)</t>
  </si>
  <si>
    <t>1.64</t>
  </si>
  <si>
    <t>AUXILIAR DE SERVIÇOS GERAIS</t>
  </si>
  <si>
    <t>Pessoal uniformizado com identificação pessoal (crachá) equipado com rádio comunicador, para atender as necessidades da coordenação do evento (Auxiliar com radio)</t>
  </si>
  <si>
    <t>1.65</t>
  </si>
  <si>
    <t>SERVIÇO DE LIMPEZA E MANUTENÇÃO</t>
  </si>
  <si>
    <t>Disponibilização de um profissional capacitado para a realização de serviços de limpeza, com pessoal uniformizado com identificação pessoal (crachá), com material completo para limpeza e manutenção do evento</t>
  </si>
  <si>
    <t>DIÁRIA (10H)</t>
  </si>
  <si>
    <t>1.66</t>
  </si>
  <si>
    <t>RUA DE LAZER</t>
  </si>
  <si>
    <t>Locação e montagem de brinquedos para lazer de crianças em eventos de matines</t>
  </si>
  <si>
    <t>LOTE 2 – ILUMINAÇÃO E EQUIPAMENTOS DE ENERGIA</t>
  </si>
  <si>
    <t>1.0</t>
  </si>
  <si>
    <t>ILUMINAÇÃO KIT – NIVEL 1</t>
  </si>
  <si>
    <t xml:space="preserve">iluminação para ambientação e outros </t>
  </si>
  <si>
    <t>ILUMINAÇÃO KIT – NIVEL 2</t>
  </si>
  <si>
    <t>iluminação para eventos menores</t>
  </si>
  <si>
    <t>ILUMINAÇÃO KIT – NIVEL 3</t>
  </si>
  <si>
    <t>iluminação para eventos de pequeno porte</t>
  </si>
  <si>
    <t>ILUMINAÇÃO KIT – NIVEL 4</t>
  </si>
  <si>
    <t>iluminação para eventos medio porte</t>
  </si>
  <si>
    <t>ILUMINAÇÃO KIT – NIVEL 5</t>
  </si>
  <si>
    <t>iluminação para evento de grande porte</t>
  </si>
  <si>
    <t>MOVING</t>
  </si>
  <si>
    <t>movings spot cmy 1200w ou similar</t>
  </si>
  <si>
    <t>SKYWALKER</t>
  </si>
  <si>
    <t>Canhao de longo alcance, superior a 2.000 m de altura que produza feixe de luz largo com ajuste manual e ângulo de feixe ajustavel de 0 a 40º de inclinação de 15º a 60º com rapidez e com função automática com leque de pan de 0º a 110º, potencia de lampada de 1.000w a 4.000w</t>
  </si>
  <si>
    <t>4 TORRES DE ILUMINAÇÃO</t>
  </si>
  <si>
    <t>4 luminárias cada – 4.000 hqi ou 4 de led 500W</t>
  </si>
  <si>
    <t>4 TORRES DE ESTRUTURA</t>
  </si>
  <si>
    <t>4 peças de Q30, 3 metros com base na instalação pronta</t>
  </si>
  <si>
    <t>PAINEL DE LED</t>
  </si>
  <si>
    <t>Painel de led com medida total de 4X2, com 8 placas de 96x96 centimetros, com resolução p4(4mm de distancia entre os leds) processador com send card, notebook com software compativel e cabeamento completo</t>
  </si>
  <si>
    <t>Serviço tecnico especializado de montagem e operação de painel de led. Diária de 08 horas</t>
  </si>
  <si>
    <t>GERADOR 80 KVA</t>
  </si>
  <si>
    <t>Locação , montagem, instalação e retirada de conjunto de grupo de gerador super silenciado, 60 hz, microprocessado e quadro de transferencia 75 db a 1,5 m, para funcionamento continuo com operador e oleo diesel (ou similar)</t>
  </si>
  <si>
    <t>GERADOR 180 KVA</t>
  </si>
  <si>
    <t>GERADOR 260 KVA</t>
  </si>
  <si>
    <t>LOTE 3 – SONORIZAÇÃO</t>
  </si>
  <si>
    <t>CARRO DE SOM</t>
  </si>
  <si>
    <t>Contratação de carro de som, com equipamento completo de sonorização para divulgação</t>
  </si>
  <si>
    <t>CRIAÇÃO DE MIDIA PARA CARRO DE SOM</t>
  </si>
  <si>
    <t>Elaboração de midia para propaganda em carro de som</t>
  </si>
  <si>
    <t>UNID</t>
  </si>
  <si>
    <t>SONORIZAÇÃO KIT AMBIENTAÇÃO</t>
  </si>
  <si>
    <t>Sonorização para ambientação: sistema pa compacto apresentando um line array articulado de 12 alto-falantes proprietário e um mpdulo de graves b2, drivers de alto-falante: 2x10”, 12 x drivers pequenos poder total: 250w</t>
  </si>
  <si>
    <t>SONORIZAÇÃO KIT NIVEL 1</t>
  </si>
  <si>
    <t>Sonorização para palestras, inaugurações e etc</t>
  </si>
  <si>
    <t>SONORIZAÇÃO KIT NIVEL 2</t>
  </si>
  <si>
    <t>sonorização para eventos menores</t>
  </si>
  <si>
    <t>SONORIZAÇÃO KIT NIVEL 3</t>
  </si>
  <si>
    <t>Sonorização para shows de pequeno porte</t>
  </si>
  <si>
    <t>SONORIZAÇÃO KIT NIVEL 4</t>
  </si>
  <si>
    <t>Sonorização para shows de medio porte</t>
  </si>
  <si>
    <t>SONORIZAÇÃO KIT NIVEL 5</t>
  </si>
  <si>
    <t>Sonorização para shows de grande porte</t>
  </si>
  <si>
    <t>MESAS DE SOM</t>
  </si>
  <si>
    <t>mesa de som M7CL, PM5D RH, VI 3000, Venue, Digico (SD8ou SD9)</t>
  </si>
  <si>
    <t>LOTE 4 – SEGURANÇA E BRIGADISTAS</t>
  </si>
  <si>
    <t>BRIGADA DE INCENDIO</t>
  </si>
  <si>
    <t>Brigadista (Bombeiro Civil) profissional, uniformizado, treinado e capacitado para atuara na prevenção e no combate de principio de incêndio e panico, abandono de area e primeiros socorros, com certificado de formação em curso reconhecido pelo corpo de bombeiros militar de Minas Gerais, incluindo todo material e equipamento necessário ao trabalho, tais como: pranchas longas completas, radios, bolsas de primeiros socorros, com transporte e alimentação por conta do contrato</t>
  </si>
  <si>
    <t>SEGURANÇA</t>
  </si>
  <si>
    <t>Segurança com formação profissional, com uniforme completo com logomarca da empresa prestadora de serviço/crachá com identificação pessoal, equipados com radio comunicador e detector de metais para segurança de participantes de eventos, artistas etc.</t>
  </si>
</sst>
</file>

<file path=xl/styles.xml><?xml version="1.0" encoding="utf-8"?>
<styleSheet xmlns="http://schemas.openxmlformats.org/spreadsheetml/2006/main">
  <numFmts count="5">
    <numFmt numFmtId="176" formatCode="_-&quot;R$&quot;* #,##0.00_-;\-&quot;R$&quot;* #,##0.00_-;_-&quot;R$&quot;* &quot;-&quot;??_-;_-@_-"/>
    <numFmt numFmtId="41" formatCode="_-* #,##0_-;\-* #,##0_-;_-* &quot;-&quot;_-;_-@_-"/>
    <numFmt numFmtId="43" formatCode="_-* #,##0.00_-;\-* #,##0.00_-;_-* &quot;-&quot;??_-;_-@_-"/>
    <numFmt numFmtId="177" formatCode="0.00_ "/>
    <numFmt numFmtId="178" formatCode="_-&quot;R$&quot;* #,##0_-;\-&quot;R$&quot;* #,##0_-;_-&quot;R$&quot;* &quot;-&quot;_-;_-@_-"/>
  </numFmts>
  <fonts count="25">
    <font>
      <sz val="10"/>
      <color rgb="FF000000"/>
      <name val="Calibri"/>
      <charset val="134"/>
    </font>
    <font>
      <sz val="10.5"/>
      <color rgb="FF000000"/>
      <name val="Arial"/>
      <charset val="134"/>
    </font>
    <font>
      <sz val="10.5"/>
      <color rgb="FF000000"/>
      <name val="Calibri"/>
      <charset val="134"/>
    </font>
    <font>
      <b/>
      <sz val="10.5"/>
      <color rgb="FF000000"/>
      <name val="Arial"/>
      <charset val="134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8" fontId="4" fillId="0" borderId="0" applyBorder="0" applyAlignment="0" applyProtection="0"/>
    <xf numFmtId="41" fontId="4" fillId="0" borderId="0" applyBorder="0" applyAlignment="0" applyProtection="0"/>
    <xf numFmtId="0" fontId="6" fillId="11" borderId="0" applyNumberFormat="0" applyBorder="0" applyAlignment="0" applyProtection="0">
      <alignment vertical="center"/>
    </xf>
    <xf numFmtId="9" fontId="4" fillId="0" borderId="0" applyBorder="0" applyAlignment="0" applyProtection="0"/>
    <xf numFmtId="0" fontId="10" fillId="0" borderId="4" applyNumberFormat="0" applyFill="0" applyAlignment="0" applyProtection="0">
      <alignment vertical="center"/>
    </xf>
    <xf numFmtId="0" fontId="7" fillId="12" borderId="2" applyNumberFormat="0" applyAlignment="0" applyProtection="0">
      <alignment vertical="center"/>
    </xf>
    <xf numFmtId="43" fontId="4" fillId="0" borderId="0" applyBorder="0" applyAlignment="0" applyProtection="0"/>
    <xf numFmtId="0" fontId="6" fillId="9" borderId="0" applyNumberFormat="0" applyBorder="0" applyAlignment="0" applyProtection="0">
      <alignment vertical="center"/>
    </xf>
    <xf numFmtId="176" fontId="4" fillId="0" borderId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7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0" xfId="0" applyNumberFormat="1" applyFont="1">
      <alignment vertic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7"/>
  <sheetViews>
    <sheetView tabSelected="1" topLeftCell="A93" workbookViewId="0">
      <selection activeCell="L105" sqref="L105"/>
    </sheetView>
  </sheetViews>
  <sheetFormatPr defaultColWidth="9.12380952380952" defaultRowHeight="14.25"/>
  <cols>
    <col min="1" max="1" width="6.87619047619048" style="1" customWidth="1"/>
    <col min="2" max="2" width="20.2" style="1" customWidth="1"/>
    <col min="3" max="3" width="52.9428571428571" style="1" customWidth="1"/>
    <col min="4" max="4" width="17.1333333333333" style="2" customWidth="1"/>
    <col min="5" max="5" width="10.0857142857143" style="2" customWidth="1"/>
    <col min="6" max="6" width="11.7809523809524" style="3" customWidth="1"/>
    <col min="7" max="7" width="17.2761904761905" style="1" customWidth="1"/>
    <col min="8" max="9" width="9.57142857142857" style="1"/>
    <col min="10" max="1020" width="9.13333333333333" style="1"/>
    <col min="1021" max="1021" width="12.6952380952381" style="4" customWidth="1"/>
  </cols>
  <sheetData>
    <row r="1" ht="30.55" customHeight="1" spans="1:7">
      <c r="A1" s="5" t="s">
        <v>0</v>
      </c>
      <c r="B1" s="5"/>
      <c r="C1" s="5"/>
      <c r="D1" s="5"/>
      <c r="E1" s="5"/>
      <c r="F1" s="5"/>
      <c r="G1" s="5"/>
    </row>
    <row r="2" ht="45.5" customHeight="1" spans="1:7">
      <c r="A2" s="6" t="s">
        <v>1</v>
      </c>
      <c r="B2" s="7" t="s">
        <v>2</v>
      </c>
      <c r="C2" s="7" t="s">
        <v>3</v>
      </c>
      <c r="D2" s="6" t="s">
        <v>4</v>
      </c>
      <c r="E2" s="5" t="s">
        <v>5</v>
      </c>
      <c r="F2" s="8" t="s">
        <v>6</v>
      </c>
      <c r="G2" s="5" t="s">
        <v>7</v>
      </c>
    </row>
    <row r="3" spans="1:7">
      <c r="A3" s="5" t="s">
        <v>8</v>
      </c>
      <c r="B3" s="5"/>
      <c r="C3" s="5"/>
      <c r="D3" s="5"/>
      <c r="E3" s="5"/>
      <c r="F3" s="5"/>
      <c r="G3" s="9"/>
    </row>
    <row r="4" ht="67.5" spans="1:7">
      <c r="A4" s="10" t="s">
        <v>9</v>
      </c>
      <c r="B4" s="11" t="s">
        <v>10</v>
      </c>
      <c r="C4" s="11" t="s">
        <v>11</v>
      </c>
      <c r="D4" s="12" t="s">
        <v>12</v>
      </c>
      <c r="E4" s="12">
        <v>100</v>
      </c>
      <c r="F4" s="13">
        <v>227</v>
      </c>
      <c r="G4" s="13">
        <f t="shared" ref="G4:G67" si="0">E4*F4</f>
        <v>22700</v>
      </c>
    </row>
    <row r="5" ht="54" spans="1:7">
      <c r="A5" s="10" t="s">
        <v>13</v>
      </c>
      <c r="B5" s="11" t="s">
        <v>14</v>
      </c>
      <c r="C5" s="11" t="s">
        <v>15</v>
      </c>
      <c r="D5" s="12" t="s">
        <v>12</v>
      </c>
      <c r="E5" s="12">
        <v>40</v>
      </c>
      <c r="F5" s="13">
        <v>244</v>
      </c>
      <c r="G5" s="13">
        <f t="shared" si="0"/>
        <v>9760</v>
      </c>
    </row>
    <row r="6" ht="27" spans="1:7">
      <c r="A6" s="10" t="s">
        <v>16</v>
      </c>
      <c r="B6" s="11" t="s">
        <v>17</v>
      </c>
      <c r="C6" s="11" t="s">
        <v>18</v>
      </c>
      <c r="D6" s="12" t="s">
        <v>12</v>
      </c>
      <c r="E6" s="12">
        <v>20</v>
      </c>
      <c r="F6" s="13">
        <v>316</v>
      </c>
      <c r="G6" s="13">
        <f t="shared" si="0"/>
        <v>6320</v>
      </c>
    </row>
    <row r="7" ht="27" spans="1:9">
      <c r="A7" s="10" t="s">
        <v>19</v>
      </c>
      <c r="B7" s="11" t="s">
        <v>20</v>
      </c>
      <c r="C7" s="11" t="s">
        <v>18</v>
      </c>
      <c r="D7" s="12" t="s">
        <v>12</v>
      </c>
      <c r="E7" s="12">
        <v>15</v>
      </c>
      <c r="F7" s="13">
        <v>376.33</v>
      </c>
      <c r="G7" s="13">
        <f t="shared" si="0"/>
        <v>5644.95</v>
      </c>
      <c r="H7" s="3"/>
      <c r="I7" s="15"/>
    </row>
    <row r="8" ht="27" spans="1:7">
      <c r="A8" s="10" t="s">
        <v>21</v>
      </c>
      <c r="B8" s="11" t="s">
        <v>22</v>
      </c>
      <c r="C8" s="11" t="s">
        <v>23</v>
      </c>
      <c r="D8" s="12" t="s">
        <v>12</v>
      </c>
      <c r="E8" s="12">
        <v>30</v>
      </c>
      <c r="F8" s="13">
        <v>813.33</v>
      </c>
      <c r="G8" s="13">
        <f t="shared" si="0"/>
        <v>24399.9</v>
      </c>
    </row>
    <row r="9" ht="40.5" spans="1:7">
      <c r="A9" s="10" t="s">
        <v>24</v>
      </c>
      <c r="B9" s="11" t="s">
        <v>25</v>
      </c>
      <c r="C9" s="11" t="s">
        <v>26</v>
      </c>
      <c r="D9" s="12" t="s">
        <v>27</v>
      </c>
      <c r="E9" s="12">
        <v>50</v>
      </c>
      <c r="F9" s="13">
        <v>83.67</v>
      </c>
      <c r="G9" s="13">
        <f t="shared" si="0"/>
        <v>4183.5</v>
      </c>
    </row>
    <row r="10" ht="40.5" spans="1:7">
      <c r="A10" s="10" t="s">
        <v>28</v>
      </c>
      <c r="B10" s="11" t="s">
        <v>25</v>
      </c>
      <c r="C10" s="11" t="s">
        <v>29</v>
      </c>
      <c r="D10" s="12" t="s">
        <v>27</v>
      </c>
      <c r="E10" s="12">
        <v>50</v>
      </c>
      <c r="F10" s="13">
        <v>154.33</v>
      </c>
      <c r="G10" s="13">
        <f t="shared" si="0"/>
        <v>7716.5</v>
      </c>
    </row>
    <row r="11" ht="40.5" spans="1:7">
      <c r="A11" s="10" t="s">
        <v>30</v>
      </c>
      <c r="B11" s="11" t="s">
        <v>25</v>
      </c>
      <c r="C11" s="11" t="s">
        <v>31</v>
      </c>
      <c r="D11" s="12" t="s">
        <v>27</v>
      </c>
      <c r="E11" s="12">
        <v>50</v>
      </c>
      <c r="F11" s="13">
        <v>273.33</v>
      </c>
      <c r="G11" s="13">
        <f t="shared" si="0"/>
        <v>13666.5</v>
      </c>
    </row>
    <row r="12" ht="40.5" spans="1:7">
      <c r="A12" s="10" t="s">
        <v>32</v>
      </c>
      <c r="B12" s="11" t="s">
        <v>25</v>
      </c>
      <c r="C12" s="11" t="s">
        <v>33</v>
      </c>
      <c r="D12" s="12" t="s">
        <v>27</v>
      </c>
      <c r="E12" s="12">
        <v>50</v>
      </c>
      <c r="F12" s="13">
        <v>346.67</v>
      </c>
      <c r="G12" s="13">
        <f t="shared" si="0"/>
        <v>17333.5</v>
      </c>
    </row>
    <row r="13" ht="40.5" spans="1:7">
      <c r="A13" s="10" t="s">
        <v>34</v>
      </c>
      <c r="B13" s="11" t="s">
        <v>25</v>
      </c>
      <c r="C13" s="11" t="s">
        <v>35</v>
      </c>
      <c r="D13" s="12" t="s">
        <v>27</v>
      </c>
      <c r="E13" s="12">
        <v>50</v>
      </c>
      <c r="F13" s="13">
        <v>320</v>
      </c>
      <c r="G13" s="13">
        <f t="shared" si="0"/>
        <v>16000</v>
      </c>
    </row>
    <row r="14" ht="40.5" spans="1:7">
      <c r="A14" s="10" t="s">
        <v>36</v>
      </c>
      <c r="B14" s="11" t="s">
        <v>25</v>
      </c>
      <c r="C14" s="11" t="s">
        <v>37</v>
      </c>
      <c r="D14" s="12" t="s">
        <v>27</v>
      </c>
      <c r="E14" s="12">
        <v>50</v>
      </c>
      <c r="F14" s="13">
        <v>286.67</v>
      </c>
      <c r="G14" s="13">
        <f t="shared" si="0"/>
        <v>14333.5</v>
      </c>
    </row>
    <row r="15" ht="27" spans="1:7">
      <c r="A15" s="10" t="s">
        <v>38</v>
      </c>
      <c r="B15" s="11" t="s">
        <v>39</v>
      </c>
      <c r="C15" s="11" t="s">
        <v>40</v>
      </c>
      <c r="D15" s="12" t="s">
        <v>41</v>
      </c>
      <c r="E15" s="12">
        <v>40</v>
      </c>
      <c r="F15" s="13">
        <v>1076.67</v>
      </c>
      <c r="G15" s="13">
        <f t="shared" si="0"/>
        <v>43066.8</v>
      </c>
    </row>
    <row r="16" ht="27" spans="1:7">
      <c r="A16" s="10" t="s">
        <v>42</v>
      </c>
      <c r="B16" s="11" t="s">
        <v>39</v>
      </c>
      <c r="C16" s="11" t="s">
        <v>43</v>
      </c>
      <c r="D16" s="12" t="s">
        <v>41</v>
      </c>
      <c r="E16" s="12">
        <v>50</v>
      </c>
      <c r="F16" s="13">
        <v>580</v>
      </c>
      <c r="G16" s="13">
        <f t="shared" si="0"/>
        <v>29000</v>
      </c>
    </row>
    <row r="17" ht="40.5" spans="1:7">
      <c r="A17" s="10" t="s">
        <v>44</v>
      </c>
      <c r="B17" s="11" t="s">
        <v>45</v>
      </c>
      <c r="C17" s="11" t="s">
        <v>46</v>
      </c>
      <c r="D17" s="14" t="s">
        <v>47</v>
      </c>
      <c r="E17" s="12">
        <v>1000</v>
      </c>
      <c r="F17" s="13">
        <v>86.33</v>
      </c>
      <c r="G17" s="13">
        <f t="shared" si="0"/>
        <v>86330</v>
      </c>
    </row>
    <row r="18" ht="27" spans="1:7">
      <c r="A18" s="10" t="s">
        <v>48</v>
      </c>
      <c r="B18" s="11" t="s">
        <v>49</v>
      </c>
      <c r="C18" s="11" t="s">
        <v>50</v>
      </c>
      <c r="D18" s="14" t="s">
        <v>47</v>
      </c>
      <c r="E18" s="12">
        <v>250</v>
      </c>
      <c r="F18" s="13">
        <v>104.33</v>
      </c>
      <c r="G18" s="13">
        <f t="shared" si="0"/>
        <v>26082.5</v>
      </c>
    </row>
    <row r="19" ht="81" spans="1:7">
      <c r="A19" s="10" t="s">
        <v>51</v>
      </c>
      <c r="B19" s="11" t="s">
        <v>52</v>
      </c>
      <c r="C19" s="11" t="s">
        <v>53</v>
      </c>
      <c r="D19" s="14" t="s">
        <v>47</v>
      </c>
      <c r="E19" s="12">
        <v>200</v>
      </c>
      <c r="F19" s="13">
        <v>111.67</v>
      </c>
      <c r="G19" s="13">
        <f t="shared" si="0"/>
        <v>22334</v>
      </c>
    </row>
    <row r="20" ht="54" spans="1:7">
      <c r="A20" s="10" t="s">
        <v>54</v>
      </c>
      <c r="B20" s="11" t="s">
        <v>52</v>
      </c>
      <c r="C20" s="11" t="s">
        <v>55</v>
      </c>
      <c r="D20" s="14" t="s">
        <v>47</v>
      </c>
      <c r="E20" s="12">
        <v>300</v>
      </c>
      <c r="F20" s="13">
        <v>111</v>
      </c>
      <c r="G20" s="13">
        <f t="shared" si="0"/>
        <v>33300</v>
      </c>
    </row>
    <row r="21" ht="67.5" spans="1:7">
      <c r="A21" s="10" t="s">
        <v>56</v>
      </c>
      <c r="B21" s="11" t="s">
        <v>57</v>
      </c>
      <c r="C21" s="11" t="s">
        <v>58</v>
      </c>
      <c r="D21" s="12" t="s">
        <v>27</v>
      </c>
      <c r="E21" s="12">
        <v>130</v>
      </c>
      <c r="F21" s="13">
        <v>1973.33</v>
      </c>
      <c r="G21" s="13">
        <f t="shared" si="0"/>
        <v>256532.9</v>
      </c>
    </row>
    <row r="22" ht="67.5" spans="1:7">
      <c r="A22" s="10" t="s">
        <v>59</v>
      </c>
      <c r="B22" s="11" t="s">
        <v>60</v>
      </c>
      <c r="C22" s="11" t="s">
        <v>61</v>
      </c>
      <c r="D22" s="12" t="s">
        <v>27</v>
      </c>
      <c r="E22" s="12">
        <v>110</v>
      </c>
      <c r="F22" s="13">
        <v>2626.67</v>
      </c>
      <c r="G22" s="13">
        <f t="shared" si="0"/>
        <v>288933.7</v>
      </c>
    </row>
    <row r="23" ht="67.5" spans="1:7">
      <c r="A23" s="10" t="s">
        <v>62</v>
      </c>
      <c r="B23" s="11" t="s">
        <v>63</v>
      </c>
      <c r="C23" s="11" t="s">
        <v>64</v>
      </c>
      <c r="D23" s="12" t="s">
        <v>27</v>
      </c>
      <c r="E23" s="12">
        <v>40</v>
      </c>
      <c r="F23" s="13">
        <v>3533.33</v>
      </c>
      <c r="G23" s="13">
        <f t="shared" si="0"/>
        <v>141333.2</v>
      </c>
    </row>
    <row r="24" ht="67.5" spans="1:7">
      <c r="A24" s="10" t="s">
        <v>65</v>
      </c>
      <c r="B24" s="11" t="s">
        <v>66</v>
      </c>
      <c r="C24" s="11" t="s">
        <v>67</v>
      </c>
      <c r="D24" s="12" t="s">
        <v>27</v>
      </c>
      <c r="E24" s="12">
        <v>10</v>
      </c>
      <c r="F24" s="13">
        <v>4500</v>
      </c>
      <c r="G24" s="13">
        <f t="shared" si="0"/>
        <v>45000</v>
      </c>
    </row>
    <row r="25" ht="67.5" spans="1:7">
      <c r="A25" s="10" t="s">
        <v>68</v>
      </c>
      <c r="B25" s="11" t="s">
        <v>69</v>
      </c>
      <c r="C25" s="11" t="s">
        <v>70</v>
      </c>
      <c r="D25" s="12" t="s">
        <v>27</v>
      </c>
      <c r="E25" s="12">
        <v>10</v>
      </c>
      <c r="F25" s="13">
        <v>5433.33</v>
      </c>
      <c r="G25" s="13">
        <f t="shared" si="0"/>
        <v>54333.3</v>
      </c>
    </row>
    <row r="26" ht="67.5" spans="1:7">
      <c r="A26" s="10" t="s">
        <v>71</v>
      </c>
      <c r="B26" s="11" t="s">
        <v>72</v>
      </c>
      <c r="C26" s="11" t="s">
        <v>73</v>
      </c>
      <c r="D26" s="12" t="s">
        <v>74</v>
      </c>
      <c r="E26" s="12">
        <v>50</v>
      </c>
      <c r="F26" s="13">
        <v>4533.33</v>
      </c>
      <c r="G26" s="13">
        <f t="shared" si="0"/>
        <v>226666.5</v>
      </c>
    </row>
    <row r="27" ht="67.5" spans="1:7">
      <c r="A27" s="10" t="s">
        <v>75</v>
      </c>
      <c r="B27" s="11" t="s">
        <v>76</v>
      </c>
      <c r="C27" s="11" t="s">
        <v>77</v>
      </c>
      <c r="D27" s="12" t="s">
        <v>74</v>
      </c>
      <c r="E27" s="12">
        <v>35</v>
      </c>
      <c r="F27" s="13">
        <v>6173.33</v>
      </c>
      <c r="G27" s="13">
        <f t="shared" si="0"/>
        <v>216066.55</v>
      </c>
    </row>
    <row r="28" ht="67.5" spans="1:7">
      <c r="A28" s="10" t="s">
        <v>78</v>
      </c>
      <c r="B28" s="11" t="s">
        <v>79</v>
      </c>
      <c r="C28" s="11" t="s">
        <v>64</v>
      </c>
      <c r="D28" s="12" t="s">
        <v>74</v>
      </c>
      <c r="E28" s="12">
        <v>15</v>
      </c>
      <c r="F28" s="13">
        <v>7133.33</v>
      </c>
      <c r="G28" s="13">
        <f t="shared" si="0"/>
        <v>106999.95</v>
      </c>
    </row>
    <row r="29" ht="67.5" spans="1:7">
      <c r="A29" s="10" t="s">
        <v>80</v>
      </c>
      <c r="B29" s="11" t="s">
        <v>81</v>
      </c>
      <c r="C29" s="11" t="s">
        <v>67</v>
      </c>
      <c r="D29" s="12" t="s">
        <v>74</v>
      </c>
      <c r="E29" s="12">
        <v>3</v>
      </c>
      <c r="F29" s="13">
        <v>10500</v>
      </c>
      <c r="G29" s="13">
        <f t="shared" si="0"/>
        <v>31500</v>
      </c>
    </row>
    <row r="30" ht="67.5" spans="1:7">
      <c r="A30" s="10" t="s">
        <v>82</v>
      </c>
      <c r="B30" s="11" t="s">
        <v>83</v>
      </c>
      <c r="C30" s="11" t="s">
        <v>70</v>
      </c>
      <c r="D30" s="12" t="s">
        <v>74</v>
      </c>
      <c r="E30" s="12">
        <v>3</v>
      </c>
      <c r="F30" s="13">
        <v>11300</v>
      </c>
      <c r="G30" s="13">
        <f t="shared" si="0"/>
        <v>33900</v>
      </c>
    </row>
    <row r="31" ht="94.5" spans="1:7">
      <c r="A31" s="10" t="s">
        <v>84</v>
      </c>
      <c r="B31" s="11" t="s">
        <v>85</v>
      </c>
      <c r="C31" s="11" t="s">
        <v>86</v>
      </c>
      <c r="D31" s="12" t="s">
        <v>27</v>
      </c>
      <c r="E31" s="12">
        <v>80</v>
      </c>
      <c r="F31" s="13">
        <v>5600</v>
      </c>
      <c r="G31" s="13">
        <f t="shared" si="0"/>
        <v>448000</v>
      </c>
    </row>
    <row r="32" ht="81" spans="1:7">
      <c r="A32" s="10" t="s">
        <v>87</v>
      </c>
      <c r="B32" s="11" t="s">
        <v>88</v>
      </c>
      <c r="C32" s="11" t="s">
        <v>89</v>
      </c>
      <c r="D32" s="12" t="s">
        <v>27</v>
      </c>
      <c r="E32" s="12">
        <v>120</v>
      </c>
      <c r="F32" s="13">
        <v>6900</v>
      </c>
      <c r="G32" s="13">
        <f t="shared" si="0"/>
        <v>828000</v>
      </c>
    </row>
    <row r="33" ht="94.5" spans="1:7">
      <c r="A33" s="10" t="s">
        <v>90</v>
      </c>
      <c r="B33" s="11" t="s">
        <v>91</v>
      </c>
      <c r="C33" s="11" t="s">
        <v>92</v>
      </c>
      <c r="D33" s="12" t="s">
        <v>27</v>
      </c>
      <c r="E33" s="12">
        <v>60</v>
      </c>
      <c r="F33" s="13">
        <v>8266.67</v>
      </c>
      <c r="G33" s="13">
        <f t="shared" si="0"/>
        <v>496000.2</v>
      </c>
    </row>
    <row r="34" ht="94.5" spans="1:7">
      <c r="A34" s="10" t="s">
        <v>93</v>
      </c>
      <c r="B34" s="11" t="s">
        <v>94</v>
      </c>
      <c r="C34" s="11" t="s">
        <v>95</v>
      </c>
      <c r="D34" s="12" t="s">
        <v>27</v>
      </c>
      <c r="E34" s="12">
        <v>15</v>
      </c>
      <c r="F34" s="13">
        <v>10900</v>
      </c>
      <c r="G34" s="13">
        <f t="shared" si="0"/>
        <v>163500</v>
      </c>
    </row>
    <row r="35" ht="108" spans="1:7">
      <c r="A35" s="10" t="s">
        <v>96</v>
      </c>
      <c r="B35" s="11" t="s">
        <v>97</v>
      </c>
      <c r="C35" s="11" t="s">
        <v>98</v>
      </c>
      <c r="D35" s="12" t="s">
        <v>27</v>
      </c>
      <c r="E35" s="12">
        <v>10</v>
      </c>
      <c r="F35" s="13">
        <v>11833.33</v>
      </c>
      <c r="G35" s="13">
        <f t="shared" si="0"/>
        <v>118333.3</v>
      </c>
    </row>
    <row r="36" ht="108" spans="1:7">
      <c r="A36" s="10" t="s">
        <v>99</v>
      </c>
      <c r="B36" s="11" t="s">
        <v>100</v>
      </c>
      <c r="C36" s="11" t="s">
        <v>101</v>
      </c>
      <c r="D36" s="12" t="s">
        <v>27</v>
      </c>
      <c r="E36" s="12">
        <v>5</v>
      </c>
      <c r="F36" s="13">
        <v>30700</v>
      </c>
      <c r="G36" s="13">
        <f t="shared" si="0"/>
        <v>153500</v>
      </c>
    </row>
    <row r="37" ht="40.5" spans="1:7">
      <c r="A37" s="10" t="s">
        <v>102</v>
      </c>
      <c r="B37" s="11" t="s">
        <v>103</v>
      </c>
      <c r="C37" s="11" t="s">
        <v>104</v>
      </c>
      <c r="D37" s="12" t="s">
        <v>74</v>
      </c>
      <c r="E37" s="12">
        <v>30</v>
      </c>
      <c r="F37" s="13">
        <v>9633.33</v>
      </c>
      <c r="G37" s="13">
        <f t="shared" si="0"/>
        <v>288999.9</v>
      </c>
    </row>
    <row r="38" ht="40.5" spans="1:7">
      <c r="A38" s="10" t="s">
        <v>105</v>
      </c>
      <c r="B38" s="11" t="s">
        <v>106</v>
      </c>
      <c r="C38" s="11" t="s">
        <v>104</v>
      </c>
      <c r="D38" s="12" t="s">
        <v>74</v>
      </c>
      <c r="E38" s="12">
        <v>50</v>
      </c>
      <c r="F38" s="13">
        <v>11066.67</v>
      </c>
      <c r="G38" s="13">
        <f t="shared" si="0"/>
        <v>553333.5</v>
      </c>
    </row>
    <row r="39" ht="40.5" spans="1:7">
      <c r="A39" s="10" t="s">
        <v>107</v>
      </c>
      <c r="B39" s="11" t="s">
        <v>108</v>
      </c>
      <c r="C39" s="11" t="s">
        <v>109</v>
      </c>
      <c r="D39" s="12" t="s">
        <v>74</v>
      </c>
      <c r="E39" s="12">
        <v>20</v>
      </c>
      <c r="F39" s="13">
        <v>13366.67</v>
      </c>
      <c r="G39" s="13">
        <f t="shared" si="0"/>
        <v>267333.4</v>
      </c>
    </row>
    <row r="40" ht="40.5" spans="1:7">
      <c r="A40" s="10" t="s">
        <v>110</v>
      </c>
      <c r="B40" s="11" t="s">
        <v>111</v>
      </c>
      <c r="C40" s="11" t="s">
        <v>112</v>
      </c>
      <c r="D40" s="12" t="s">
        <v>74</v>
      </c>
      <c r="E40" s="12">
        <v>10</v>
      </c>
      <c r="F40" s="13">
        <v>15466.67</v>
      </c>
      <c r="G40" s="13">
        <f t="shared" si="0"/>
        <v>154666.7</v>
      </c>
    </row>
    <row r="41" ht="40.5" spans="1:7">
      <c r="A41" s="10" t="s">
        <v>113</v>
      </c>
      <c r="B41" s="11" t="s">
        <v>114</v>
      </c>
      <c r="C41" s="11" t="s">
        <v>115</v>
      </c>
      <c r="D41" s="12" t="s">
        <v>74</v>
      </c>
      <c r="E41" s="12">
        <v>5</v>
      </c>
      <c r="F41" s="13">
        <v>17666.67</v>
      </c>
      <c r="G41" s="13">
        <f t="shared" si="0"/>
        <v>88333.35</v>
      </c>
    </row>
    <row r="42" ht="40.5" spans="1:7">
      <c r="A42" s="10" t="s">
        <v>116</v>
      </c>
      <c r="B42" s="11" t="s">
        <v>117</v>
      </c>
      <c r="C42" s="11" t="s">
        <v>118</v>
      </c>
      <c r="D42" s="12" t="s">
        <v>74</v>
      </c>
      <c r="E42" s="12">
        <v>5</v>
      </c>
      <c r="F42" s="13">
        <v>21233.33</v>
      </c>
      <c r="G42" s="13">
        <f t="shared" si="0"/>
        <v>106166.65</v>
      </c>
    </row>
    <row r="43" ht="40.5" spans="1:7">
      <c r="A43" s="10" t="s">
        <v>119</v>
      </c>
      <c r="B43" s="11" t="s">
        <v>120</v>
      </c>
      <c r="C43" s="11" t="s">
        <v>121</v>
      </c>
      <c r="D43" s="12" t="s">
        <v>27</v>
      </c>
      <c r="E43" s="12">
        <v>5</v>
      </c>
      <c r="F43" s="13">
        <v>2866.67</v>
      </c>
      <c r="G43" s="13">
        <f t="shared" si="0"/>
        <v>14333.35</v>
      </c>
    </row>
    <row r="44" ht="40.5" spans="1:7">
      <c r="A44" s="10" t="s">
        <v>122</v>
      </c>
      <c r="B44" s="11" t="s">
        <v>123</v>
      </c>
      <c r="C44" s="11" t="s">
        <v>124</v>
      </c>
      <c r="D44" s="12" t="s">
        <v>27</v>
      </c>
      <c r="E44" s="12">
        <v>20</v>
      </c>
      <c r="F44" s="13">
        <v>3633.33</v>
      </c>
      <c r="G44" s="13">
        <f t="shared" si="0"/>
        <v>72666.6</v>
      </c>
    </row>
    <row r="45" ht="40.5" spans="1:7">
      <c r="A45" s="10" t="s">
        <v>125</v>
      </c>
      <c r="B45" s="11" t="s">
        <v>126</v>
      </c>
      <c r="C45" s="11" t="s">
        <v>127</v>
      </c>
      <c r="D45" s="12" t="s">
        <v>27</v>
      </c>
      <c r="E45" s="12">
        <v>3</v>
      </c>
      <c r="F45" s="13">
        <v>5066.67</v>
      </c>
      <c r="G45" s="13">
        <f t="shared" si="0"/>
        <v>15200.01</v>
      </c>
    </row>
    <row r="46" ht="40.5" spans="1:7">
      <c r="A46" s="10" t="s">
        <v>128</v>
      </c>
      <c r="B46" s="11" t="s">
        <v>129</v>
      </c>
      <c r="C46" s="11" t="s">
        <v>130</v>
      </c>
      <c r="D46" s="12" t="s">
        <v>27</v>
      </c>
      <c r="E46" s="12">
        <v>50</v>
      </c>
      <c r="F46" s="13">
        <v>5300</v>
      </c>
      <c r="G46" s="13">
        <f t="shared" si="0"/>
        <v>265000</v>
      </c>
    </row>
    <row r="47" ht="27" spans="1:7">
      <c r="A47" s="10" t="s">
        <v>131</v>
      </c>
      <c r="B47" s="11" t="s">
        <v>132</v>
      </c>
      <c r="C47" s="11" t="s">
        <v>133</v>
      </c>
      <c r="D47" s="12" t="s">
        <v>134</v>
      </c>
      <c r="E47" s="12">
        <v>300</v>
      </c>
      <c r="F47" s="13">
        <v>105.67</v>
      </c>
      <c r="G47" s="13">
        <f t="shared" si="0"/>
        <v>31701</v>
      </c>
    </row>
    <row r="48" ht="81" spans="1:7">
      <c r="A48" s="10" t="s">
        <v>135</v>
      </c>
      <c r="B48" s="11" t="s">
        <v>136</v>
      </c>
      <c r="C48" s="11" t="s">
        <v>137</v>
      </c>
      <c r="D48" s="12" t="s">
        <v>12</v>
      </c>
      <c r="E48" s="12">
        <v>40</v>
      </c>
      <c r="F48" s="13">
        <v>1293.33</v>
      </c>
      <c r="G48" s="13">
        <f t="shared" si="0"/>
        <v>51733.2</v>
      </c>
    </row>
    <row r="49" ht="40.5" spans="1:7">
      <c r="A49" s="10" t="s">
        <v>138</v>
      </c>
      <c r="B49" s="11" t="s">
        <v>139</v>
      </c>
      <c r="C49" s="11" t="s">
        <v>140</v>
      </c>
      <c r="D49" s="12" t="s">
        <v>12</v>
      </c>
      <c r="E49" s="12">
        <v>150</v>
      </c>
      <c r="F49" s="13">
        <v>1600</v>
      </c>
      <c r="G49" s="13">
        <f t="shared" si="0"/>
        <v>240000</v>
      </c>
    </row>
    <row r="50" ht="40.5" spans="1:7">
      <c r="A50" s="10" t="s">
        <v>141</v>
      </c>
      <c r="B50" s="11" t="s">
        <v>142</v>
      </c>
      <c r="C50" s="11" t="s">
        <v>143</v>
      </c>
      <c r="D50" s="12" t="s">
        <v>12</v>
      </c>
      <c r="E50" s="12">
        <v>10</v>
      </c>
      <c r="F50" s="13">
        <v>4433.33</v>
      </c>
      <c r="G50" s="13">
        <f t="shared" si="0"/>
        <v>44333.3</v>
      </c>
    </row>
    <row r="51" ht="40.5" spans="1:7">
      <c r="A51" s="10" t="s">
        <v>144</v>
      </c>
      <c r="B51" s="11" t="s">
        <v>145</v>
      </c>
      <c r="C51" s="11" t="s">
        <v>146</v>
      </c>
      <c r="D51" s="12" t="s">
        <v>12</v>
      </c>
      <c r="E51" s="12">
        <v>20</v>
      </c>
      <c r="F51" s="13">
        <v>24026.67</v>
      </c>
      <c r="G51" s="13">
        <f t="shared" si="0"/>
        <v>480533.4</v>
      </c>
    </row>
    <row r="52" ht="27" spans="1:7">
      <c r="A52" s="10" t="s">
        <v>147</v>
      </c>
      <c r="B52" s="11" t="s">
        <v>148</v>
      </c>
      <c r="C52" s="11" t="s">
        <v>149</v>
      </c>
      <c r="D52" s="12" t="s">
        <v>150</v>
      </c>
      <c r="E52" s="12">
        <v>4000</v>
      </c>
      <c r="F52" s="13">
        <v>83.67</v>
      </c>
      <c r="G52" s="13">
        <f t="shared" si="0"/>
        <v>334680</v>
      </c>
    </row>
    <row r="53" ht="67.5" spans="1:7">
      <c r="A53" s="10" t="s">
        <v>151</v>
      </c>
      <c r="B53" s="11" t="s">
        <v>152</v>
      </c>
      <c r="C53" s="11" t="s">
        <v>153</v>
      </c>
      <c r="D53" s="12" t="s">
        <v>12</v>
      </c>
      <c r="E53" s="12">
        <v>300</v>
      </c>
      <c r="F53" s="13">
        <v>1400</v>
      </c>
      <c r="G53" s="13">
        <f t="shared" si="0"/>
        <v>420000</v>
      </c>
    </row>
    <row r="54" ht="67.5" spans="1:7">
      <c r="A54" s="10" t="s">
        <v>154</v>
      </c>
      <c r="B54" s="11" t="s">
        <v>155</v>
      </c>
      <c r="C54" s="11" t="s">
        <v>156</v>
      </c>
      <c r="D54" s="12" t="s">
        <v>134</v>
      </c>
      <c r="E54" s="12">
        <v>300</v>
      </c>
      <c r="F54" s="13">
        <v>466.67</v>
      </c>
      <c r="G54" s="13">
        <f t="shared" si="0"/>
        <v>140001</v>
      </c>
    </row>
    <row r="55" ht="108" spans="1:7">
      <c r="A55" s="10" t="s">
        <v>157</v>
      </c>
      <c r="B55" s="11" t="s">
        <v>158</v>
      </c>
      <c r="C55" s="11" t="s">
        <v>159</v>
      </c>
      <c r="D55" s="12" t="s">
        <v>160</v>
      </c>
      <c r="E55" s="12">
        <v>300</v>
      </c>
      <c r="F55" s="13">
        <v>242.67</v>
      </c>
      <c r="G55" s="13">
        <f t="shared" si="0"/>
        <v>72801</v>
      </c>
    </row>
    <row r="56" ht="54" spans="1:7">
      <c r="A56" s="10" t="s">
        <v>161</v>
      </c>
      <c r="B56" s="11" t="s">
        <v>162</v>
      </c>
      <c r="C56" s="11" t="s">
        <v>163</v>
      </c>
      <c r="D56" s="14" t="s">
        <v>164</v>
      </c>
      <c r="E56" s="12">
        <v>30</v>
      </c>
      <c r="F56" s="13">
        <v>363.33</v>
      </c>
      <c r="G56" s="13">
        <f t="shared" si="0"/>
        <v>10899.9</v>
      </c>
    </row>
    <row r="57" ht="40.5" spans="1:7">
      <c r="A57" s="10" t="s">
        <v>165</v>
      </c>
      <c r="B57" s="11" t="s">
        <v>166</v>
      </c>
      <c r="C57" s="11" t="s">
        <v>167</v>
      </c>
      <c r="D57" s="14" t="s">
        <v>164</v>
      </c>
      <c r="E57" s="12">
        <v>100</v>
      </c>
      <c r="F57" s="13">
        <v>273</v>
      </c>
      <c r="G57" s="13">
        <f t="shared" si="0"/>
        <v>27300</v>
      </c>
    </row>
    <row r="58" ht="27" spans="1:7">
      <c r="A58" s="10" t="s">
        <v>168</v>
      </c>
      <c r="B58" s="11" t="s">
        <v>169</v>
      </c>
      <c r="C58" s="11" t="s">
        <v>170</v>
      </c>
      <c r="D58" s="14" t="s">
        <v>164</v>
      </c>
      <c r="E58" s="12">
        <v>7000</v>
      </c>
      <c r="F58" s="13">
        <v>71.67</v>
      </c>
      <c r="G58" s="13">
        <f t="shared" si="0"/>
        <v>501690</v>
      </c>
    </row>
    <row r="59" ht="27" spans="1:7">
      <c r="A59" s="10" t="s">
        <v>171</v>
      </c>
      <c r="B59" s="11" t="s">
        <v>172</v>
      </c>
      <c r="C59" s="11" t="s">
        <v>173</v>
      </c>
      <c r="D59" s="14" t="s">
        <v>164</v>
      </c>
      <c r="E59" s="12">
        <v>150</v>
      </c>
      <c r="F59" s="13">
        <v>96.67</v>
      </c>
      <c r="G59" s="13">
        <f t="shared" si="0"/>
        <v>14500.5</v>
      </c>
    </row>
    <row r="60" ht="54" spans="1:7">
      <c r="A60" s="10" t="s">
        <v>174</v>
      </c>
      <c r="B60" s="11" t="s">
        <v>175</v>
      </c>
      <c r="C60" s="11" t="s">
        <v>176</v>
      </c>
      <c r="D60" s="14" t="s">
        <v>164</v>
      </c>
      <c r="E60" s="12">
        <v>60</v>
      </c>
      <c r="F60" s="13">
        <v>146.67</v>
      </c>
      <c r="G60" s="13">
        <f t="shared" si="0"/>
        <v>8800.2</v>
      </c>
    </row>
    <row r="61" spans="1:7">
      <c r="A61" s="10" t="s">
        <v>177</v>
      </c>
      <c r="B61" s="11" t="s">
        <v>178</v>
      </c>
      <c r="C61" s="11" t="s">
        <v>179</v>
      </c>
      <c r="D61" s="12" t="s">
        <v>12</v>
      </c>
      <c r="E61" s="12">
        <v>250</v>
      </c>
      <c r="F61" s="13">
        <v>93.33</v>
      </c>
      <c r="G61" s="13">
        <f t="shared" si="0"/>
        <v>23332.5</v>
      </c>
    </row>
    <row r="62" ht="40.5" spans="1:7">
      <c r="A62" s="10" t="s">
        <v>180</v>
      </c>
      <c r="B62" s="11" t="s">
        <v>181</v>
      </c>
      <c r="C62" s="11" t="s">
        <v>182</v>
      </c>
      <c r="D62" s="12" t="s">
        <v>12</v>
      </c>
      <c r="E62" s="12">
        <v>100</v>
      </c>
      <c r="F62" s="13">
        <v>103.33</v>
      </c>
      <c r="G62" s="13">
        <f t="shared" si="0"/>
        <v>10333</v>
      </c>
    </row>
    <row r="63" spans="1:7">
      <c r="A63" s="10" t="s">
        <v>183</v>
      </c>
      <c r="B63" s="11" t="s">
        <v>184</v>
      </c>
      <c r="C63" s="11" t="s">
        <v>185</v>
      </c>
      <c r="D63" s="12" t="s">
        <v>12</v>
      </c>
      <c r="E63" s="12">
        <v>1000</v>
      </c>
      <c r="F63" s="13">
        <v>43.33</v>
      </c>
      <c r="G63" s="13">
        <f t="shared" si="0"/>
        <v>43330</v>
      </c>
    </row>
    <row r="64" ht="67.5" spans="1:7">
      <c r="A64" s="10" t="s">
        <v>186</v>
      </c>
      <c r="B64" s="11" t="s">
        <v>187</v>
      </c>
      <c r="C64" s="11" t="s">
        <v>188</v>
      </c>
      <c r="D64" s="12" t="s">
        <v>41</v>
      </c>
      <c r="E64" s="12">
        <v>60</v>
      </c>
      <c r="F64" s="13">
        <v>696.67</v>
      </c>
      <c r="G64" s="13">
        <f t="shared" si="0"/>
        <v>41800.2</v>
      </c>
    </row>
    <row r="65" ht="67.5" spans="1:7">
      <c r="A65" s="10" t="s">
        <v>189</v>
      </c>
      <c r="B65" s="11" t="s">
        <v>190</v>
      </c>
      <c r="C65" s="11" t="s">
        <v>191</v>
      </c>
      <c r="D65" s="12" t="s">
        <v>41</v>
      </c>
      <c r="E65" s="12">
        <v>1300</v>
      </c>
      <c r="F65" s="13">
        <v>450</v>
      </c>
      <c r="G65" s="13">
        <f t="shared" si="0"/>
        <v>585000</v>
      </c>
    </row>
    <row r="66" spans="1:7">
      <c r="A66" s="10" t="s">
        <v>192</v>
      </c>
      <c r="B66" s="11" t="s">
        <v>193</v>
      </c>
      <c r="C66" s="11" t="s">
        <v>194</v>
      </c>
      <c r="D66" s="12" t="s">
        <v>195</v>
      </c>
      <c r="E66" s="12">
        <v>50</v>
      </c>
      <c r="F66" s="13">
        <v>783.33</v>
      </c>
      <c r="G66" s="13">
        <f t="shared" si="0"/>
        <v>39166.5</v>
      </c>
    </row>
    <row r="67" ht="54" spans="1:7">
      <c r="A67" s="10" t="s">
        <v>196</v>
      </c>
      <c r="B67" s="11" t="s">
        <v>197</v>
      </c>
      <c r="C67" s="11" t="s">
        <v>198</v>
      </c>
      <c r="D67" s="12" t="s">
        <v>195</v>
      </c>
      <c r="E67" s="12">
        <v>500</v>
      </c>
      <c r="F67" s="13">
        <v>543.33</v>
      </c>
      <c r="G67" s="13">
        <f t="shared" si="0"/>
        <v>271665</v>
      </c>
    </row>
    <row r="68" ht="54" spans="1:7">
      <c r="A68" s="10" t="s">
        <v>199</v>
      </c>
      <c r="B68" s="11" t="s">
        <v>200</v>
      </c>
      <c r="C68" s="11" t="s">
        <v>201</v>
      </c>
      <c r="D68" s="12" t="s">
        <v>202</v>
      </c>
      <c r="E68" s="12">
        <v>100</v>
      </c>
      <c r="F68" s="13">
        <v>366.67</v>
      </c>
      <c r="G68" s="13">
        <f>E68*F68</f>
        <v>36667</v>
      </c>
    </row>
    <row r="69" ht="27" spans="1:7">
      <c r="A69" s="10" t="s">
        <v>203</v>
      </c>
      <c r="B69" s="11" t="s">
        <v>204</v>
      </c>
      <c r="C69" s="11" t="s">
        <v>205</v>
      </c>
      <c r="D69" s="12" t="s">
        <v>12</v>
      </c>
      <c r="E69" s="12">
        <v>200</v>
      </c>
      <c r="F69" s="13">
        <v>4066.67</v>
      </c>
      <c r="G69" s="13">
        <f>E69*F69</f>
        <v>813334</v>
      </c>
    </row>
    <row r="70" spans="1:7">
      <c r="A70" s="16"/>
      <c r="B70" s="17"/>
      <c r="C70" s="17"/>
      <c r="D70" s="18"/>
      <c r="E70" s="18"/>
      <c r="F70" s="19"/>
      <c r="G70" s="19">
        <f>SUM(G4:G69)</f>
        <v>10060406.41</v>
      </c>
    </row>
    <row r="71" spans="1:7">
      <c r="A71" s="5" t="s">
        <v>206</v>
      </c>
      <c r="B71" s="5"/>
      <c r="C71" s="5"/>
      <c r="D71" s="5"/>
      <c r="E71" s="5"/>
      <c r="F71" s="5"/>
      <c r="G71" s="9"/>
    </row>
    <row r="72" ht="27" spans="1:7">
      <c r="A72" s="9" t="s">
        <v>207</v>
      </c>
      <c r="B72" s="20" t="s">
        <v>208</v>
      </c>
      <c r="C72" s="9" t="s">
        <v>209</v>
      </c>
      <c r="D72" s="12" t="s">
        <v>41</v>
      </c>
      <c r="E72" s="12">
        <v>40</v>
      </c>
      <c r="F72" s="13">
        <v>1166.67</v>
      </c>
      <c r="G72" s="13">
        <f t="shared" ref="G72:G85" si="1">E72*F72</f>
        <v>46666.8</v>
      </c>
    </row>
    <row r="73" ht="27" spans="1:7">
      <c r="A73" s="9" t="s">
        <v>13</v>
      </c>
      <c r="B73" s="20" t="s">
        <v>210</v>
      </c>
      <c r="C73" s="9" t="s">
        <v>211</v>
      </c>
      <c r="D73" s="12" t="s">
        <v>41</v>
      </c>
      <c r="E73" s="12">
        <v>40</v>
      </c>
      <c r="F73" s="13">
        <v>1566.67</v>
      </c>
      <c r="G73" s="13">
        <f t="shared" si="1"/>
        <v>62666.8</v>
      </c>
    </row>
    <row r="74" ht="27" spans="1:7">
      <c r="A74" s="9" t="s">
        <v>16</v>
      </c>
      <c r="B74" s="20" t="s">
        <v>212</v>
      </c>
      <c r="C74" s="9" t="s">
        <v>213</v>
      </c>
      <c r="D74" s="12" t="s">
        <v>41</v>
      </c>
      <c r="E74" s="12">
        <v>60</v>
      </c>
      <c r="F74" s="13">
        <v>2633.33</v>
      </c>
      <c r="G74" s="13">
        <f t="shared" si="1"/>
        <v>157999.8</v>
      </c>
    </row>
    <row r="75" ht="27" spans="1:7">
      <c r="A75" s="9" t="s">
        <v>19</v>
      </c>
      <c r="B75" s="20" t="s">
        <v>214</v>
      </c>
      <c r="C75" s="9" t="s">
        <v>215</v>
      </c>
      <c r="D75" s="12" t="s">
        <v>41</v>
      </c>
      <c r="E75" s="12">
        <v>80</v>
      </c>
      <c r="F75" s="13">
        <v>4833.33</v>
      </c>
      <c r="G75" s="13">
        <f t="shared" si="1"/>
        <v>386666.4</v>
      </c>
    </row>
    <row r="76" ht="27" spans="1:7">
      <c r="A76" s="9" t="s">
        <v>21</v>
      </c>
      <c r="B76" s="20" t="s">
        <v>216</v>
      </c>
      <c r="C76" s="9" t="s">
        <v>217</v>
      </c>
      <c r="D76" s="12" t="s">
        <v>41</v>
      </c>
      <c r="E76" s="12">
        <v>10</v>
      </c>
      <c r="F76" s="13">
        <v>10633.33</v>
      </c>
      <c r="G76" s="13">
        <f t="shared" si="1"/>
        <v>106333.3</v>
      </c>
    </row>
    <row r="77" spans="1:7">
      <c r="A77" s="9" t="s">
        <v>24</v>
      </c>
      <c r="B77" s="20" t="s">
        <v>218</v>
      </c>
      <c r="C77" s="9" t="s">
        <v>219</v>
      </c>
      <c r="D77" s="12" t="s">
        <v>12</v>
      </c>
      <c r="E77" s="12">
        <v>100</v>
      </c>
      <c r="F77" s="13">
        <v>700</v>
      </c>
      <c r="G77" s="13">
        <f t="shared" si="1"/>
        <v>70000</v>
      </c>
    </row>
    <row r="78" ht="81" spans="1:7">
      <c r="A78" s="9" t="s">
        <v>9</v>
      </c>
      <c r="B78" s="20" t="s">
        <v>220</v>
      </c>
      <c r="C78" s="20" t="s">
        <v>221</v>
      </c>
      <c r="D78" s="12" t="s">
        <v>12</v>
      </c>
      <c r="E78" s="12">
        <v>20</v>
      </c>
      <c r="F78" s="13">
        <v>1823.33</v>
      </c>
      <c r="G78" s="13">
        <f t="shared" si="1"/>
        <v>36466.6</v>
      </c>
    </row>
    <row r="79" ht="27" spans="1:7">
      <c r="A79" s="9" t="s">
        <v>16</v>
      </c>
      <c r="B79" s="20" t="s">
        <v>222</v>
      </c>
      <c r="C79" s="20" t="s">
        <v>223</v>
      </c>
      <c r="D79" s="12" t="s">
        <v>41</v>
      </c>
      <c r="E79" s="12">
        <v>30</v>
      </c>
      <c r="F79" s="13">
        <v>1366.67</v>
      </c>
      <c r="G79" s="13">
        <f t="shared" si="1"/>
        <v>41000.1</v>
      </c>
    </row>
    <row r="80" ht="27" spans="1:7">
      <c r="A80" s="9" t="s">
        <v>19</v>
      </c>
      <c r="B80" s="20" t="s">
        <v>224</v>
      </c>
      <c r="C80" s="20" t="s">
        <v>225</v>
      </c>
      <c r="D80" s="12" t="s">
        <v>41</v>
      </c>
      <c r="E80" s="12">
        <v>20</v>
      </c>
      <c r="F80" s="13">
        <v>2100</v>
      </c>
      <c r="G80" s="13">
        <f t="shared" si="1"/>
        <v>42000</v>
      </c>
    </row>
    <row r="81" ht="54" spans="1:7">
      <c r="A81" s="9" t="s">
        <v>21</v>
      </c>
      <c r="B81" s="20" t="s">
        <v>226</v>
      </c>
      <c r="C81" s="20" t="s">
        <v>227</v>
      </c>
      <c r="D81" s="12" t="s">
        <v>41</v>
      </c>
      <c r="E81" s="12">
        <v>50</v>
      </c>
      <c r="F81" s="13">
        <v>6333.33</v>
      </c>
      <c r="G81" s="13">
        <f t="shared" si="1"/>
        <v>316666.5</v>
      </c>
    </row>
    <row r="82" ht="27" spans="1:7">
      <c r="A82" s="9" t="s">
        <v>24</v>
      </c>
      <c r="B82" s="20" t="s">
        <v>226</v>
      </c>
      <c r="C82" s="20" t="s">
        <v>228</v>
      </c>
      <c r="D82" s="12" t="s">
        <v>27</v>
      </c>
      <c r="E82" s="12">
        <v>50</v>
      </c>
      <c r="F82" s="13">
        <v>1406.67</v>
      </c>
      <c r="G82" s="13">
        <f t="shared" si="1"/>
        <v>70333.5</v>
      </c>
    </row>
    <row r="83" ht="67.5" spans="1:7">
      <c r="A83" s="9" t="s">
        <v>28</v>
      </c>
      <c r="B83" s="20" t="s">
        <v>229</v>
      </c>
      <c r="C83" s="20" t="s">
        <v>230</v>
      </c>
      <c r="D83" s="12" t="s">
        <v>27</v>
      </c>
      <c r="E83" s="12">
        <v>30</v>
      </c>
      <c r="F83" s="13">
        <v>5333.33</v>
      </c>
      <c r="G83" s="13">
        <f t="shared" si="1"/>
        <v>159999.9</v>
      </c>
    </row>
    <row r="84" ht="67.5" spans="1:7">
      <c r="A84" s="9" t="s">
        <v>13</v>
      </c>
      <c r="B84" s="20" t="s">
        <v>231</v>
      </c>
      <c r="C84" s="20" t="s">
        <v>230</v>
      </c>
      <c r="D84" s="12" t="s">
        <v>27</v>
      </c>
      <c r="E84" s="12">
        <v>8</v>
      </c>
      <c r="F84" s="13">
        <v>6533.33</v>
      </c>
      <c r="G84" s="13">
        <f t="shared" si="1"/>
        <v>52266.64</v>
      </c>
    </row>
    <row r="85" ht="67.5" spans="1:7">
      <c r="A85" s="9" t="s">
        <v>19</v>
      </c>
      <c r="B85" s="20" t="s">
        <v>232</v>
      </c>
      <c r="C85" s="20" t="s">
        <v>230</v>
      </c>
      <c r="D85" s="12" t="s">
        <v>27</v>
      </c>
      <c r="E85" s="12">
        <v>8</v>
      </c>
      <c r="F85" s="13">
        <v>8133.33</v>
      </c>
      <c r="G85" s="13">
        <f t="shared" si="1"/>
        <v>65066.64</v>
      </c>
    </row>
    <row r="86" ht="32.05" customHeight="1" spans="1:7">
      <c r="A86" s="16"/>
      <c r="B86" s="17"/>
      <c r="C86" s="17"/>
      <c r="D86" s="18"/>
      <c r="E86" s="18"/>
      <c r="F86" s="19"/>
      <c r="G86" s="19">
        <f>SUM(G72:G85)</f>
        <v>1614132.98</v>
      </c>
    </row>
    <row r="87" spans="1:7">
      <c r="A87" s="5" t="s">
        <v>233</v>
      </c>
      <c r="B87" s="5"/>
      <c r="C87" s="5"/>
      <c r="D87" s="5"/>
      <c r="E87" s="5"/>
      <c r="F87" s="5"/>
      <c r="G87" s="9"/>
    </row>
    <row r="88" ht="27" spans="1:7">
      <c r="A88" s="9" t="s">
        <v>9</v>
      </c>
      <c r="B88" s="20" t="s">
        <v>234</v>
      </c>
      <c r="C88" s="20" t="s">
        <v>235</v>
      </c>
      <c r="D88" s="12" t="s">
        <v>27</v>
      </c>
      <c r="E88" s="12">
        <v>100</v>
      </c>
      <c r="F88" s="13">
        <v>313.33</v>
      </c>
      <c r="G88" s="13">
        <f t="shared" ref="G88:G96" si="2">E88*F88</f>
        <v>31333</v>
      </c>
    </row>
    <row r="89" ht="40.5" spans="1:7">
      <c r="A89" s="9" t="s">
        <v>13</v>
      </c>
      <c r="B89" s="20" t="s">
        <v>236</v>
      </c>
      <c r="C89" s="20" t="s">
        <v>237</v>
      </c>
      <c r="D89" s="12" t="s">
        <v>238</v>
      </c>
      <c r="E89" s="12">
        <v>10</v>
      </c>
      <c r="F89" s="13">
        <v>1100</v>
      </c>
      <c r="G89" s="13">
        <f t="shared" si="2"/>
        <v>11000</v>
      </c>
    </row>
    <row r="90" ht="54" spans="1:7">
      <c r="A90" s="9" t="s">
        <v>16</v>
      </c>
      <c r="B90" s="20" t="s">
        <v>239</v>
      </c>
      <c r="C90" s="20" t="s">
        <v>240</v>
      </c>
      <c r="D90" s="12" t="s">
        <v>41</v>
      </c>
      <c r="E90" s="12">
        <v>20</v>
      </c>
      <c r="F90" s="13">
        <v>1300</v>
      </c>
      <c r="G90" s="13">
        <f t="shared" si="2"/>
        <v>26000</v>
      </c>
    </row>
    <row r="91" ht="27" spans="1:7">
      <c r="A91" s="9" t="s">
        <v>19</v>
      </c>
      <c r="B91" s="20" t="s">
        <v>241</v>
      </c>
      <c r="C91" s="9" t="s">
        <v>242</v>
      </c>
      <c r="D91" s="12" t="s">
        <v>41</v>
      </c>
      <c r="E91" s="12">
        <v>50</v>
      </c>
      <c r="F91" s="13">
        <v>1833.33</v>
      </c>
      <c r="G91" s="13">
        <f t="shared" si="2"/>
        <v>91666.5</v>
      </c>
    </row>
    <row r="92" ht="26.85" customHeight="1" spans="1:7">
      <c r="A92" s="9" t="s">
        <v>21</v>
      </c>
      <c r="B92" s="20" t="s">
        <v>243</v>
      </c>
      <c r="C92" s="9" t="s">
        <v>244</v>
      </c>
      <c r="D92" s="12" t="s">
        <v>41</v>
      </c>
      <c r="E92" s="12">
        <v>200</v>
      </c>
      <c r="F92" s="13">
        <v>3133.33</v>
      </c>
      <c r="G92" s="13">
        <f t="shared" si="2"/>
        <v>626666</v>
      </c>
    </row>
    <row r="93" ht="27" spans="1:7">
      <c r="A93" s="9" t="s">
        <v>24</v>
      </c>
      <c r="B93" s="20" t="s">
        <v>245</v>
      </c>
      <c r="C93" s="9" t="s">
        <v>246</v>
      </c>
      <c r="D93" s="12" t="s">
        <v>41</v>
      </c>
      <c r="E93" s="12">
        <v>120</v>
      </c>
      <c r="F93" s="13">
        <v>4200</v>
      </c>
      <c r="G93" s="13">
        <f t="shared" si="2"/>
        <v>504000</v>
      </c>
    </row>
    <row r="94" ht="27" spans="1:7">
      <c r="A94" s="9" t="s">
        <v>28</v>
      </c>
      <c r="B94" s="20" t="s">
        <v>247</v>
      </c>
      <c r="C94" s="9" t="s">
        <v>248</v>
      </c>
      <c r="D94" s="12" t="s">
        <v>41</v>
      </c>
      <c r="E94" s="12">
        <v>80</v>
      </c>
      <c r="F94" s="13">
        <v>8266.67</v>
      </c>
      <c r="G94" s="13">
        <f t="shared" si="2"/>
        <v>661333.6</v>
      </c>
    </row>
    <row r="95" ht="27" spans="1:7">
      <c r="A95" s="9" t="s">
        <v>30</v>
      </c>
      <c r="B95" s="20" t="s">
        <v>249</v>
      </c>
      <c r="C95" s="9" t="s">
        <v>250</v>
      </c>
      <c r="D95" s="12" t="s">
        <v>41</v>
      </c>
      <c r="E95" s="12">
        <v>10</v>
      </c>
      <c r="F95" s="13">
        <v>26166.67</v>
      </c>
      <c r="G95" s="13">
        <f t="shared" si="2"/>
        <v>261666.7</v>
      </c>
    </row>
    <row r="96" ht="29.85" customHeight="1" spans="1:7">
      <c r="A96" s="9" t="s">
        <v>32</v>
      </c>
      <c r="B96" s="20" t="s">
        <v>251</v>
      </c>
      <c r="C96" s="20" t="s">
        <v>252</v>
      </c>
      <c r="D96" s="12" t="s">
        <v>41</v>
      </c>
      <c r="E96" s="12">
        <v>40</v>
      </c>
      <c r="F96" s="13">
        <v>2966.67</v>
      </c>
      <c r="G96" s="13">
        <f t="shared" si="2"/>
        <v>118666.8</v>
      </c>
    </row>
    <row r="97" ht="29.85" customHeight="1" spans="1:7">
      <c r="A97" s="16"/>
      <c r="B97" s="17"/>
      <c r="C97" s="17"/>
      <c r="D97" s="18"/>
      <c r="E97" s="18"/>
      <c r="F97" s="19"/>
      <c r="G97" s="19">
        <f>SUM(G88:G96)</f>
        <v>2332332.6</v>
      </c>
    </row>
    <row r="98" ht="25.35" customHeight="1" spans="1:7">
      <c r="A98" s="5" t="s">
        <v>253</v>
      </c>
      <c r="B98" s="5"/>
      <c r="C98" s="5"/>
      <c r="D98" s="5"/>
      <c r="E98" s="5"/>
      <c r="F98" s="5"/>
      <c r="G98" s="9"/>
    </row>
    <row r="99" ht="121.5" spans="1:7">
      <c r="A99" s="9" t="s">
        <v>9</v>
      </c>
      <c r="B99" s="20" t="s">
        <v>254</v>
      </c>
      <c r="C99" s="20" t="s">
        <v>255</v>
      </c>
      <c r="D99" s="12" t="s">
        <v>195</v>
      </c>
      <c r="E99" s="12">
        <v>700</v>
      </c>
      <c r="F99" s="13">
        <v>580</v>
      </c>
      <c r="G99" s="13">
        <f>E99*F99</f>
        <v>406000</v>
      </c>
    </row>
    <row r="100" ht="67.5" spans="1:7">
      <c r="A100" s="9" t="s">
        <v>13</v>
      </c>
      <c r="B100" s="20" t="s">
        <v>256</v>
      </c>
      <c r="C100" s="20" t="s">
        <v>257</v>
      </c>
      <c r="D100" s="12" t="s">
        <v>195</v>
      </c>
      <c r="E100" s="12">
        <v>700</v>
      </c>
      <c r="F100" s="13">
        <v>456.67</v>
      </c>
      <c r="G100" s="13">
        <f>E100*F100</f>
        <v>319669</v>
      </c>
    </row>
    <row r="101" ht="31.3" customHeight="1" spans="1:7">
      <c r="A101" s="16"/>
      <c r="B101" s="17"/>
      <c r="C101" s="17"/>
      <c r="D101" s="18"/>
      <c r="E101" s="18"/>
      <c r="F101" s="19"/>
      <c r="G101" s="19">
        <f>SUM(G99:G100)</f>
        <v>725669</v>
      </c>
    </row>
    <row r="102" ht="25.35" customHeight="1" spans="2:7">
      <c r="B102" s="21"/>
      <c r="G102" s="19">
        <f>G101+G97+G86+G70</f>
        <v>14732540.99</v>
      </c>
    </row>
    <row r="103" spans="2:2">
      <c r="B103" s="21"/>
    </row>
    <row r="104" spans="2:2">
      <c r="B104" s="21"/>
    </row>
    <row r="105" spans="2:2">
      <c r="B105" s="21"/>
    </row>
    <row r="106" spans="2:2">
      <c r="B106" s="21"/>
    </row>
    <row r="107" spans="2:2">
      <c r="B107" s="21"/>
    </row>
  </sheetData>
  <mergeCells count="5">
    <mergeCell ref="A1:G1"/>
    <mergeCell ref="A3:F3"/>
    <mergeCell ref="A71:F71"/>
    <mergeCell ref="A87:F87"/>
    <mergeCell ref="A98:F98"/>
  </mergeCells>
  <pageMargins left="0.510416666666667" right="0.376388888888889" top="0.190277777777778" bottom="0.238888888888889" header="0.511805555555556" footer="0.511805555555556"/>
  <pageSetup paperSize="9" scale="87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LibreOffice/7.2.5.2$Windows_X86_64 LibreOffice_project/499f9727c189e6ef3471021d6132d4c694f357e5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74122428653</dc:creator>
  <cp:lastModifiedBy>74122428653</cp:lastModifiedBy>
  <cp:revision>23</cp:revision>
  <dcterms:created xsi:type="dcterms:W3CDTF">2023-04-24T14:02:00Z</dcterms:created>
  <cp:lastPrinted>2023-06-23T13:42:00Z</cp:lastPrinted>
  <dcterms:modified xsi:type="dcterms:W3CDTF">2023-07-13T19:24:48Z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0BD7B979FD2B483F9D84B3DC92EB1C7F</vt:lpwstr>
  </property>
  <property fmtid="{D5CDD505-2E9C-101B-9397-08002B2CF9AE}" pid="3" name="KSOProductBuildVer">
    <vt:lpwstr>1046-10.2.0.5871</vt:lpwstr>
  </property>
</Properties>
</file>